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3" r:id="rId2"/>
  </sheets>
  <calcPr calcId="152511"/>
</workbook>
</file>

<file path=xl/calcChain.xml><?xml version="1.0" encoding="utf-8"?>
<calcChain xmlns="http://schemas.openxmlformats.org/spreadsheetml/2006/main">
  <c r="F50" i="3" l="1"/>
  <c r="F40" i="3"/>
  <c r="F39" i="3" s="1"/>
  <c r="E40" i="3"/>
  <c r="E39" i="3" s="1"/>
  <c r="F37" i="3"/>
  <c r="F36" i="3" s="1"/>
  <c r="E37" i="3"/>
  <c r="E36" i="3" s="1"/>
  <c r="F33" i="3"/>
  <c r="F32" i="3" s="1"/>
  <c r="F31" i="3" s="1"/>
  <c r="F30" i="3" s="1"/>
  <c r="F29" i="3" s="1"/>
  <c r="E33" i="3"/>
  <c r="E32" i="3" s="1"/>
  <c r="F17" i="3"/>
  <c r="E17" i="3"/>
  <c r="E31" i="3" l="1"/>
  <c r="E30" i="3" s="1"/>
  <c r="E29" i="3" s="1"/>
  <c r="F50" i="1"/>
  <c r="F40" i="1" l="1"/>
  <c r="F39" i="1" s="1"/>
  <c r="E40" i="1"/>
  <c r="E39" i="1" s="1"/>
  <c r="F37" i="1"/>
  <c r="F36" i="1" s="1"/>
  <c r="E37" i="1"/>
  <c r="E36" i="1" s="1"/>
  <c r="F33" i="1"/>
  <c r="F32" i="1" s="1"/>
  <c r="E33" i="1"/>
  <c r="E32" i="1" s="1"/>
  <c r="F17" i="1"/>
  <c r="E17" i="1"/>
  <c r="F31" i="1" l="1"/>
  <c r="F30" i="1" s="1"/>
  <c r="F29" i="1" s="1"/>
  <c r="E31" i="1"/>
  <c r="E30" i="1" s="1"/>
  <c r="E29" i="1" s="1"/>
</calcChain>
</file>

<file path=xl/sharedStrings.xml><?xml version="1.0" encoding="utf-8"?>
<sst xmlns="http://schemas.openxmlformats.org/spreadsheetml/2006/main" count="194" uniqueCount="54">
  <si>
    <t>Отчет</t>
  </si>
  <si>
    <t>1.Остаток средств муниципального дорожного фонда на начало отчетного периода</t>
  </si>
  <si>
    <t>Код дохода по бюджетной классификации</t>
  </si>
  <si>
    <t>Утверждено в бюджете</t>
  </si>
  <si>
    <t>Исполнено</t>
  </si>
  <si>
    <t>Субсидии бюджетам поселений на формирование дорожных фондов</t>
  </si>
  <si>
    <t>000</t>
  </si>
  <si>
    <t>в том числе:</t>
  </si>
  <si>
    <t>Прочая закупка товаров, работ и услуг для обеспечения государственных (муниципальных) нужд</t>
  </si>
  <si>
    <t>Дорожное хозяйство (дорожные фонды)</t>
  </si>
  <si>
    <t>Содержание автомобильных дорог общего пользования местного значения в границах населенных пунктов</t>
  </si>
  <si>
    <t>Капитальный ремонт и ремонт автомобильных дорог общего пользования местного значения в границах населенных пунктов</t>
  </si>
  <si>
    <t>С.Г. Васильева</t>
  </si>
  <si>
    <t>С.Н. Первушина</t>
  </si>
  <si>
    <t>Наименование показателя</t>
  </si>
  <si>
    <t>2. Доходы муниципального дорожного фонда</t>
  </si>
  <si>
    <t>Остаток средств дорожного фонда-  ИТОГО</t>
  </si>
  <si>
    <t>Доходы муниципального дорожного фонда - ИТОГО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</si>
  <si>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</si>
  <si>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</t>
  </si>
  <si>
    <t>Субсидии бюджетам сельских поселений на формирование муниципальных дорожных фондов</t>
  </si>
  <si>
    <t>33610302230010000000</t>
  </si>
  <si>
    <t>33610302240010000000</t>
  </si>
  <si>
    <t>33610302250010000110</t>
  </si>
  <si>
    <t>33610302260010000110</t>
  </si>
  <si>
    <t>33620202999100000151</t>
  </si>
  <si>
    <t>Прочие поступления от денежных взысканий (штрафов) и иных сумм в возмещение ущерба, зачисляемые в бюджет поселения</t>
  </si>
  <si>
    <t>3361163001510 0000140</t>
  </si>
  <si>
    <t>33620202999108049151</t>
  </si>
  <si>
    <t>33611630015100000140</t>
  </si>
  <si>
    <t>Доходы от уплаты акцизов на моторные масла для дизель-ных и (или) карбюраторных (инжекторных) двигателей, подлежащие распределению между бюджетами субъектов Российской Федерации и местными бюджетами</t>
  </si>
  <si>
    <t>Прочие поступления от денежных взысканий (штрафов) и иных сумм в возмещение ущерба, зачисля-емые в бюджет поселения</t>
  </si>
  <si>
    <t>3. Расходы муниципального дорожного фонда</t>
  </si>
  <si>
    <t>Код расхода по бюджетной классификации</t>
  </si>
  <si>
    <t>Расходы муниципального дорожного фонда-ИТОГО</t>
  </si>
  <si>
    <t>Дорожное хозяйство в рамках муниципальной программы "Устойчивое развитие территории Бронницкого сельского поселения</t>
  </si>
  <si>
    <t>Работы, услуги по содержанию имущества</t>
  </si>
  <si>
    <t>Прочие работы, услуги</t>
  </si>
  <si>
    <t>3360409000000000</t>
  </si>
  <si>
    <t>33604090100000000</t>
  </si>
  <si>
    <t>33604090100025160</t>
  </si>
  <si>
    <t>Прочая закупка товаров, работ и услуг для обеспечения государствен-ных (муниципальных) нужд</t>
  </si>
  <si>
    <t>33604090100071520</t>
  </si>
  <si>
    <t>336040901000S5170</t>
  </si>
  <si>
    <t xml:space="preserve"> об использовании средств муниципального дорожного фонда                                                        Бронницкого сельского поселения за 2016 год</t>
  </si>
  <si>
    <t>3. Источники внутреннего финансирования дифицита</t>
  </si>
  <si>
    <t>Главный специалист</t>
  </si>
  <si>
    <t>Глава Бронницкого сельского поселения _______________</t>
  </si>
  <si>
    <t>Осуществление дорожной деятель-ности в отношении автомобильных дорог общего пользования местного значения за счет средств субсидии на формирование муниципальных дорожных фондов</t>
  </si>
  <si>
    <t>33610302000010000000</t>
  </si>
  <si>
    <t>4. Остаток средств муниципального дорожного фонда на конец отчетного периода</t>
  </si>
  <si>
    <t>Доходы от уплаты акцизов на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распределению между бюджетами субъектов Российской Федерации и местными бюджетами</t>
  </si>
  <si>
    <t xml:space="preserve">Утвержден                                                                                                     Решением Совета депутатов Бронницкого сельского поселения от 31.05.2017 г №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</si>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</sst>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49" fontId="2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4" fillId="0" borderId="0" xfId="0" quotePrefix="1" applyFont="1" applyAlignment="1">
      <alignment horizontal="right"/>
    </xf>
    <xf numFmtId="1" fontId="4" fillId="0" borderId="0" xfId="0" quotePrefix="1" applyNumberFormat="1" applyFont="1" applyAlignment="1">
      <alignment horizontal="right"/>
    </xf>
    <xf numFmtId="0" fontId="3" fillId="0" borderId="1" xfId="0" applyNumberFormat="1" applyFont="1" applyFill="1" applyBorder="1" applyAlignment="1" applyProtection="1">
      <alignment horizontal="left" wrapText="1" indent="1"/>
    </xf>
    <xf numFmtId="0" fontId="6" fillId="0" borderId="0" xfId="0" applyFont="1"/>
    <xf numFmtId="0" fontId="4" fillId="0" borderId="1" xfId="0" quotePrefix="1" applyFont="1" applyBorder="1" applyAlignment="1">
      <alignment horizontal="right"/>
    </xf>
    <xf numFmtId="1" fontId="4" fillId="0" borderId="1" xfId="0" quotePrefix="1" applyNumberFormat="1" applyFont="1" applyBorder="1" applyAlignment="1">
      <alignment horizontal="right"/>
    </xf>
    <xf numFmtId="0" fontId="2" fillId="0" borderId="7" xfId="0" applyFont="1" applyBorder="1" applyAlignment="1">
      <alignment wrapText="1"/>
    </xf>
    <xf numFmtId="0" fontId="2" fillId="0" borderId="8" xfId="0" applyFont="1" applyBorder="1"/>
    <xf numFmtId="0" fontId="4" fillId="0" borderId="9" xfId="0" quotePrefix="1" applyFont="1" applyBorder="1" applyAlignment="1">
      <alignment horizontal="right"/>
    </xf>
    <xf numFmtId="1" fontId="4" fillId="0" borderId="9" xfId="0" quotePrefix="1" applyNumberFormat="1" applyFont="1" applyBorder="1" applyAlignment="1">
      <alignment horizontal="right"/>
    </xf>
    <xf numFmtId="0" fontId="1" fillId="0" borderId="7" xfId="0" applyFont="1" applyBorder="1"/>
    <xf numFmtId="0" fontId="1" fillId="0" borderId="2" xfId="0" applyFont="1" applyBorder="1"/>
    <xf numFmtId="0" fontId="1" fillId="0" borderId="8" xfId="0" applyFont="1" applyBorder="1"/>
    <xf numFmtId="0" fontId="1" fillId="0" borderId="4" xfId="0" applyFont="1" applyBorder="1" applyAlignment="1">
      <alignment horizontal="center"/>
    </xf>
    <xf numFmtId="0" fontId="1" fillId="0" borderId="3" xfId="0" applyFont="1" applyBorder="1"/>
    <xf numFmtId="0" fontId="1" fillId="0" borderId="1" xfId="0" applyFont="1" applyBorder="1" applyAlignment="1">
      <alignment horizontal="left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 wrapText="1"/>
    </xf>
    <xf numFmtId="49" fontId="1" fillId="0" borderId="7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tabSelected="1" topLeftCell="A34" workbookViewId="0">
      <selection activeCell="I10" sqref="I10"/>
    </sheetView>
  </sheetViews>
  <sheetFormatPr defaultRowHeight="15" x14ac:dyDescent="0.25"/>
  <cols>
    <col min="1" max="1" width="35.28515625" customWidth="1"/>
    <col min="2" max="2" width="16.7109375" customWidth="1"/>
    <col min="3" max="3" width="4.5703125" customWidth="1"/>
    <col min="4" max="4" width="4.85546875" customWidth="1"/>
    <col min="5" max="5" width="13.85546875" customWidth="1"/>
    <col min="6" max="6" width="13.140625" customWidth="1"/>
    <col min="7" max="7" width="9.140625" customWidth="1"/>
  </cols>
  <sheetData>
    <row r="1" spans="1:6" ht="50.25" customHeight="1" x14ac:dyDescent="0.25">
      <c r="B1" s="38" t="s">
        <v>52</v>
      </c>
      <c r="C1" s="38"/>
      <c r="D1" s="38"/>
      <c r="E1" s="38"/>
      <c r="F1" s="38"/>
    </row>
    <row r="2" spans="1:6" ht="42.75" customHeight="1" x14ac:dyDescent="0.3">
      <c r="A2" s="45" t="s">
        <v>0</v>
      </c>
      <c r="B2" s="45"/>
      <c r="C2" s="45"/>
      <c r="D2" s="45"/>
      <c r="E2" s="45"/>
      <c r="F2" s="45"/>
    </row>
    <row r="3" spans="1:6" ht="35.25" customHeight="1" x14ac:dyDescent="0.3">
      <c r="A3" s="44" t="s">
        <v>44</v>
      </c>
      <c r="B3" s="44"/>
      <c r="C3" s="44"/>
      <c r="D3" s="44"/>
      <c r="E3" s="44"/>
      <c r="F3" s="44"/>
    </row>
    <row r="5" spans="1:6" ht="15.75" x14ac:dyDescent="0.25">
      <c r="A5" s="17" t="s">
        <v>1</v>
      </c>
    </row>
    <row r="6" spans="1:6" ht="30.75" customHeight="1" x14ac:dyDescent="0.25">
      <c r="A6" s="12" t="s">
        <v>14</v>
      </c>
      <c r="B6" s="42" t="s">
        <v>2</v>
      </c>
      <c r="C6" s="42"/>
      <c r="D6" s="42"/>
      <c r="E6" s="13" t="s">
        <v>3</v>
      </c>
      <c r="F6" s="12" t="s">
        <v>4</v>
      </c>
    </row>
    <row r="7" spans="1:6" x14ac:dyDescent="0.25">
      <c r="A7" s="2">
        <v>1</v>
      </c>
      <c r="B7" s="43">
        <v>2</v>
      </c>
      <c r="C7" s="43"/>
      <c r="D7" s="43"/>
      <c r="E7" s="2">
        <v>3</v>
      </c>
      <c r="F7" s="2">
        <v>4</v>
      </c>
    </row>
    <row r="8" spans="1:6" ht="29.25" customHeight="1" x14ac:dyDescent="0.25">
      <c r="A8" s="8" t="s">
        <v>16</v>
      </c>
      <c r="B8" s="36"/>
      <c r="C8" s="36"/>
      <c r="D8" s="36"/>
      <c r="E8" s="7"/>
      <c r="F8" s="7"/>
    </row>
    <row r="9" spans="1:6" x14ac:dyDescent="0.25">
      <c r="A9" s="9" t="s">
        <v>7</v>
      </c>
      <c r="B9" s="36"/>
      <c r="C9" s="36"/>
      <c r="D9" s="36"/>
      <c r="E9" s="7"/>
      <c r="F9" s="7"/>
    </row>
    <row r="10" spans="1:6" ht="28.5" customHeight="1" x14ac:dyDescent="0.25">
      <c r="A10" s="9" t="s">
        <v>5</v>
      </c>
      <c r="B10" s="37" t="s">
        <v>28</v>
      </c>
      <c r="C10" s="37"/>
      <c r="D10" s="37"/>
      <c r="E10" s="7">
        <v>0</v>
      </c>
      <c r="F10" s="7">
        <v>0</v>
      </c>
    </row>
    <row r="11" spans="1:6" ht="20.25" customHeight="1" x14ac:dyDescent="0.25">
      <c r="A11" s="9"/>
      <c r="B11" s="39"/>
      <c r="C11" s="40"/>
      <c r="D11" s="41"/>
      <c r="E11" s="7">
        <v>0</v>
      </c>
      <c r="F11" s="7">
        <v>0</v>
      </c>
    </row>
    <row r="12" spans="1:6" ht="61.5" customHeight="1" x14ac:dyDescent="0.25">
      <c r="A12" s="9" t="s">
        <v>26</v>
      </c>
      <c r="B12" s="37" t="s">
        <v>29</v>
      </c>
      <c r="C12" s="37"/>
      <c r="D12" s="37"/>
      <c r="E12" s="7">
        <v>0</v>
      </c>
      <c r="F12" s="7">
        <v>0</v>
      </c>
    </row>
    <row r="13" spans="1:6" x14ac:dyDescent="0.25">
      <c r="A13" s="5"/>
      <c r="B13" s="46"/>
      <c r="C13" s="46"/>
      <c r="D13" s="46"/>
      <c r="E13" s="5"/>
      <c r="F13" s="5"/>
    </row>
    <row r="14" spans="1:6" ht="15.75" x14ac:dyDescent="0.25">
      <c r="A14" s="47" t="s">
        <v>15</v>
      </c>
      <c r="B14" s="47"/>
      <c r="C14" s="47"/>
      <c r="D14" s="47"/>
      <c r="E14" s="47"/>
      <c r="F14" s="47"/>
    </row>
    <row r="15" spans="1:6" ht="29.25" x14ac:dyDescent="0.25">
      <c r="A15" s="12" t="s">
        <v>14</v>
      </c>
      <c r="B15" s="42" t="s">
        <v>2</v>
      </c>
      <c r="C15" s="42"/>
      <c r="D15" s="42"/>
      <c r="E15" s="13" t="s">
        <v>3</v>
      </c>
      <c r="F15" s="12" t="s">
        <v>4</v>
      </c>
    </row>
    <row r="16" spans="1:6" x14ac:dyDescent="0.25">
      <c r="A16" s="2">
        <v>1</v>
      </c>
      <c r="B16" s="43">
        <v>2</v>
      </c>
      <c r="C16" s="43"/>
      <c r="D16" s="43"/>
      <c r="E16" s="2">
        <v>3</v>
      </c>
      <c r="F16" s="2">
        <v>4</v>
      </c>
    </row>
    <row r="17" spans="1:6" ht="29.25" x14ac:dyDescent="0.25">
      <c r="A17" s="10" t="s">
        <v>17</v>
      </c>
      <c r="B17" s="36"/>
      <c r="C17" s="36"/>
      <c r="D17" s="36"/>
      <c r="E17" s="11">
        <f>SUM(E19:E24)</f>
        <v>3129000</v>
      </c>
      <c r="F17" s="11">
        <f>SUM(F19:F24)</f>
        <v>3486845.58</v>
      </c>
    </row>
    <row r="18" spans="1:6" x14ac:dyDescent="0.25">
      <c r="A18" s="6" t="s">
        <v>7</v>
      </c>
      <c r="B18" s="48"/>
      <c r="C18" s="49"/>
      <c r="D18" s="50"/>
      <c r="E18" s="11"/>
      <c r="F18" s="11"/>
    </row>
    <row r="19" spans="1:6" ht="75.75" customHeight="1" x14ac:dyDescent="0.25">
      <c r="A19" s="16" t="s">
        <v>53</v>
      </c>
      <c r="B19" s="37" t="s">
        <v>21</v>
      </c>
      <c r="C19" s="37"/>
      <c r="D19" s="37"/>
      <c r="E19" s="7">
        <v>482400</v>
      </c>
      <c r="F19" s="7">
        <v>580893.85</v>
      </c>
    </row>
    <row r="20" spans="1:6" ht="105" customHeight="1" x14ac:dyDescent="0.25">
      <c r="A20" s="16" t="s">
        <v>30</v>
      </c>
      <c r="B20" s="37" t="s">
        <v>22</v>
      </c>
      <c r="C20" s="37"/>
      <c r="D20" s="37"/>
      <c r="E20" s="7">
        <v>6700</v>
      </c>
      <c r="F20" s="7">
        <v>8867.1</v>
      </c>
    </row>
    <row r="21" spans="1:6" ht="74.25" customHeight="1" x14ac:dyDescent="0.25">
      <c r="A21" s="16" t="s">
        <v>18</v>
      </c>
      <c r="B21" s="37" t="s">
        <v>23</v>
      </c>
      <c r="C21" s="37"/>
      <c r="D21" s="37"/>
      <c r="E21" s="7">
        <v>844200</v>
      </c>
      <c r="F21" s="7">
        <v>1195497.26</v>
      </c>
    </row>
    <row r="22" spans="1:6" ht="74.25" customHeight="1" x14ac:dyDescent="0.25">
      <c r="A22" s="16" t="s">
        <v>19</v>
      </c>
      <c r="B22" s="37" t="s">
        <v>24</v>
      </c>
      <c r="C22" s="37"/>
      <c r="D22" s="37"/>
      <c r="E22" s="7">
        <v>6700</v>
      </c>
      <c r="F22" s="7">
        <v>-86038.17</v>
      </c>
    </row>
    <row r="23" spans="1:6" ht="59.25" customHeight="1" x14ac:dyDescent="0.25">
      <c r="A23" s="16" t="s">
        <v>31</v>
      </c>
      <c r="B23" s="39" t="s">
        <v>27</v>
      </c>
      <c r="C23" s="40"/>
      <c r="D23" s="41"/>
      <c r="E23" s="7">
        <v>0</v>
      </c>
      <c r="F23" s="7">
        <v>-1000</v>
      </c>
    </row>
    <row r="24" spans="1:6" ht="45" x14ac:dyDescent="0.25">
      <c r="A24" s="29" t="s">
        <v>20</v>
      </c>
      <c r="B24" s="37" t="s">
        <v>25</v>
      </c>
      <c r="C24" s="37"/>
      <c r="D24" s="37"/>
      <c r="E24" s="7">
        <v>1789000</v>
      </c>
      <c r="F24" s="7">
        <v>1788625.54</v>
      </c>
    </row>
    <row r="25" spans="1:6" x14ac:dyDescent="0.25">
      <c r="A25" s="5"/>
      <c r="B25" s="5"/>
      <c r="C25" s="5"/>
      <c r="D25" s="5"/>
      <c r="E25" s="5"/>
      <c r="F25" s="5"/>
    </row>
    <row r="26" spans="1:6" ht="15.75" x14ac:dyDescent="0.25">
      <c r="A26" s="47" t="s">
        <v>32</v>
      </c>
      <c r="B26" s="47"/>
      <c r="C26" s="47"/>
      <c r="D26" s="47"/>
      <c r="E26" s="47"/>
      <c r="F26" s="47"/>
    </row>
    <row r="27" spans="1:6" ht="29.25" customHeight="1" x14ac:dyDescent="0.25">
      <c r="A27" s="7" t="s">
        <v>14</v>
      </c>
      <c r="B27" s="52" t="s">
        <v>33</v>
      </c>
      <c r="C27" s="52"/>
      <c r="D27" s="52"/>
      <c r="E27" s="6" t="s">
        <v>3</v>
      </c>
      <c r="F27" s="6" t="s">
        <v>4</v>
      </c>
    </row>
    <row r="28" spans="1:6" s="1" customFormat="1" ht="14.25" customHeight="1" x14ac:dyDescent="0.25">
      <c r="A28" s="3">
        <v>1</v>
      </c>
      <c r="B28" s="51">
        <v>2</v>
      </c>
      <c r="C28" s="51"/>
      <c r="D28" s="51"/>
      <c r="E28" s="4">
        <v>3</v>
      </c>
      <c r="F28" s="4">
        <v>4</v>
      </c>
    </row>
    <row r="29" spans="1:6" ht="29.25" x14ac:dyDescent="0.25">
      <c r="A29" s="20" t="s">
        <v>34</v>
      </c>
      <c r="B29" s="24"/>
      <c r="C29" s="25"/>
      <c r="D29" s="26"/>
      <c r="E29" s="21">
        <f>E30</f>
        <v>3173000</v>
      </c>
      <c r="F29" s="11">
        <f>F30</f>
        <v>3172392.75</v>
      </c>
    </row>
    <row r="30" spans="1:6" ht="30" x14ac:dyDescent="0.25">
      <c r="A30" s="6" t="s">
        <v>9</v>
      </c>
      <c r="B30" s="22" t="s">
        <v>38</v>
      </c>
      <c r="C30" s="23" t="s">
        <v>6</v>
      </c>
      <c r="D30" s="23" t="s">
        <v>6</v>
      </c>
      <c r="E30" s="7">
        <f>E31</f>
        <v>3173000</v>
      </c>
      <c r="F30" s="7">
        <f>F31</f>
        <v>3172392.75</v>
      </c>
    </row>
    <row r="31" spans="1:6" ht="63.75" customHeight="1" x14ac:dyDescent="0.25">
      <c r="A31" s="6" t="s">
        <v>35</v>
      </c>
      <c r="B31" s="18" t="s">
        <v>39</v>
      </c>
      <c r="C31" s="19" t="s">
        <v>6</v>
      </c>
      <c r="D31" s="19" t="s">
        <v>6</v>
      </c>
      <c r="E31" s="7">
        <f>E32+E36+E39</f>
        <v>3173000</v>
      </c>
      <c r="F31" s="7">
        <f>F32+F36+F39</f>
        <v>3172392.75</v>
      </c>
    </row>
    <row r="32" spans="1:6" ht="60" x14ac:dyDescent="0.25">
      <c r="A32" s="6" t="s">
        <v>10</v>
      </c>
      <c r="B32" s="18" t="s">
        <v>40</v>
      </c>
      <c r="C32" s="19" t="s">
        <v>6</v>
      </c>
      <c r="D32" s="19" t="s">
        <v>6</v>
      </c>
      <c r="E32" s="7">
        <f>E33</f>
        <v>1289000</v>
      </c>
      <c r="F32" s="7">
        <f>F33</f>
        <v>1288821.47</v>
      </c>
    </row>
    <row r="33" spans="1:6" ht="60" x14ac:dyDescent="0.25">
      <c r="A33" s="6" t="s">
        <v>8</v>
      </c>
      <c r="B33" s="18" t="s">
        <v>40</v>
      </c>
      <c r="C33" s="19">
        <v>244</v>
      </c>
      <c r="D33" s="19" t="s">
        <v>6</v>
      </c>
      <c r="E33" s="7">
        <f>E34+E35</f>
        <v>1289000</v>
      </c>
      <c r="F33" s="7">
        <f>F34+F35</f>
        <v>1288821.47</v>
      </c>
    </row>
    <row r="34" spans="1:6" ht="30" x14ac:dyDescent="0.25">
      <c r="A34" s="6" t="s">
        <v>36</v>
      </c>
      <c r="B34" s="18" t="s">
        <v>40</v>
      </c>
      <c r="C34" s="19">
        <v>244</v>
      </c>
      <c r="D34" s="19">
        <v>225</v>
      </c>
      <c r="E34" s="7">
        <v>1092750</v>
      </c>
      <c r="F34" s="7">
        <v>1092746.47</v>
      </c>
    </row>
    <row r="35" spans="1:6" x14ac:dyDescent="0.25">
      <c r="A35" s="6" t="s">
        <v>37</v>
      </c>
      <c r="B35" s="18" t="s">
        <v>40</v>
      </c>
      <c r="C35" s="19">
        <v>244</v>
      </c>
      <c r="D35" s="19">
        <v>226</v>
      </c>
      <c r="E35" s="7">
        <v>196250</v>
      </c>
      <c r="F35" s="7">
        <v>196075</v>
      </c>
    </row>
    <row r="36" spans="1:6" ht="90" x14ac:dyDescent="0.25">
      <c r="A36" s="6" t="s">
        <v>48</v>
      </c>
      <c r="B36" s="18" t="s">
        <v>42</v>
      </c>
      <c r="C36" s="19" t="s">
        <v>6</v>
      </c>
      <c r="D36" s="19" t="s">
        <v>6</v>
      </c>
      <c r="E36" s="7">
        <f>E37</f>
        <v>1789000</v>
      </c>
      <c r="F36" s="7">
        <f>F37</f>
        <v>1788625.54</v>
      </c>
    </row>
    <row r="37" spans="1:6" ht="60" x14ac:dyDescent="0.25">
      <c r="A37" s="6" t="s">
        <v>8</v>
      </c>
      <c r="B37" s="18" t="s">
        <v>42</v>
      </c>
      <c r="C37" s="19">
        <v>244</v>
      </c>
      <c r="D37" s="19" t="s">
        <v>6</v>
      </c>
      <c r="E37" s="7">
        <f>E38</f>
        <v>1789000</v>
      </c>
      <c r="F37" s="7">
        <f>F38</f>
        <v>1788625.54</v>
      </c>
    </row>
    <row r="38" spans="1:6" ht="30" x14ac:dyDescent="0.25">
      <c r="A38" s="6" t="s">
        <v>36</v>
      </c>
      <c r="B38" s="18" t="s">
        <v>42</v>
      </c>
      <c r="C38" s="19">
        <v>244</v>
      </c>
      <c r="D38" s="19">
        <v>225</v>
      </c>
      <c r="E38" s="7">
        <v>1789000</v>
      </c>
      <c r="F38" s="7">
        <v>1788625.54</v>
      </c>
    </row>
    <row r="39" spans="1:6" ht="62.25" customHeight="1" x14ac:dyDescent="0.25">
      <c r="A39" s="6" t="s">
        <v>11</v>
      </c>
      <c r="B39" s="18" t="s">
        <v>43</v>
      </c>
      <c r="C39" s="19" t="s">
        <v>6</v>
      </c>
      <c r="D39" s="19" t="s">
        <v>6</v>
      </c>
      <c r="E39" s="7">
        <f>E40</f>
        <v>95000</v>
      </c>
      <c r="F39" s="7">
        <f>F40</f>
        <v>94945.74</v>
      </c>
    </row>
    <row r="40" spans="1:6" ht="45" x14ac:dyDescent="0.25">
      <c r="A40" s="6" t="s">
        <v>41</v>
      </c>
      <c r="B40" s="18" t="s">
        <v>43</v>
      </c>
      <c r="C40" s="19">
        <v>244</v>
      </c>
      <c r="D40" s="19" t="s">
        <v>6</v>
      </c>
      <c r="E40" s="7">
        <f>E41</f>
        <v>95000</v>
      </c>
      <c r="F40" s="7">
        <f>F41</f>
        <v>94945.74</v>
      </c>
    </row>
    <row r="41" spans="1:6" ht="30" x14ac:dyDescent="0.25">
      <c r="A41" s="6" t="s">
        <v>36</v>
      </c>
      <c r="B41" s="18" t="s">
        <v>43</v>
      </c>
      <c r="C41" s="19">
        <v>244</v>
      </c>
      <c r="D41" s="19">
        <v>225</v>
      </c>
      <c r="E41" s="7">
        <v>95000</v>
      </c>
      <c r="F41" s="7">
        <v>94945.74</v>
      </c>
    </row>
    <row r="42" spans="1:6" x14ac:dyDescent="0.25">
      <c r="A42" s="5"/>
      <c r="B42" s="14"/>
      <c r="C42" s="15"/>
      <c r="D42" s="15"/>
      <c r="E42" s="5"/>
      <c r="F42" s="5"/>
    </row>
    <row r="43" spans="1:6" x14ac:dyDescent="0.25">
      <c r="A43" s="46" t="s">
        <v>45</v>
      </c>
      <c r="B43" s="46"/>
      <c r="C43" s="46"/>
      <c r="D43" s="46"/>
      <c r="E43" s="46"/>
      <c r="F43" s="46"/>
    </row>
    <row r="44" spans="1:6" ht="30" customHeight="1" x14ac:dyDescent="0.25">
      <c r="A44" s="7" t="s">
        <v>14</v>
      </c>
      <c r="B44" s="52"/>
      <c r="C44" s="52"/>
      <c r="D44" s="52"/>
      <c r="E44" s="53" t="s">
        <v>3</v>
      </c>
      <c r="F44" s="54"/>
    </row>
    <row r="45" spans="1:6" x14ac:dyDescent="0.25">
      <c r="A45" s="27">
        <v>1</v>
      </c>
      <c r="B45" s="51">
        <v>2</v>
      </c>
      <c r="C45" s="51"/>
      <c r="D45" s="51"/>
      <c r="E45" s="55">
        <v>3</v>
      </c>
      <c r="F45" s="56"/>
    </row>
    <row r="46" spans="1:6" ht="150" x14ac:dyDescent="0.25">
      <c r="A46" s="30" t="s">
        <v>51</v>
      </c>
      <c r="B46" s="36"/>
      <c r="C46" s="36"/>
      <c r="D46" s="36"/>
      <c r="E46" s="36">
        <v>44000</v>
      </c>
      <c r="F46" s="36"/>
    </row>
    <row r="47" spans="1:6" ht="29.25" customHeight="1" x14ac:dyDescent="0.25">
      <c r="A47" s="17" t="s">
        <v>50</v>
      </c>
    </row>
    <row r="48" spans="1:6" ht="29.25" x14ac:dyDescent="0.25">
      <c r="A48" s="12" t="s">
        <v>14</v>
      </c>
      <c r="B48" s="42" t="s">
        <v>2</v>
      </c>
      <c r="C48" s="42"/>
      <c r="D48" s="42"/>
      <c r="E48" s="13" t="s">
        <v>3</v>
      </c>
      <c r="F48" s="12" t="s">
        <v>4</v>
      </c>
    </row>
    <row r="49" spans="1:6" x14ac:dyDescent="0.25">
      <c r="A49" s="2">
        <v>1</v>
      </c>
      <c r="B49" s="43">
        <v>2</v>
      </c>
      <c r="C49" s="43"/>
      <c r="D49" s="43"/>
      <c r="E49" s="2">
        <v>3</v>
      </c>
      <c r="F49" s="2">
        <v>4</v>
      </c>
    </row>
    <row r="50" spans="1:6" ht="29.25" x14ac:dyDescent="0.25">
      <c r="A50" s="8" t="s">
        <v>16</v>
      </c>
      <c r="B50" s="36"/>
      <c r="C50" s="36"/>
      <c r="D50" s="36"/>
      <c r="E50" s="7"/>
      <c r="F50" s="11">
        <f>SUM(F52:F54)</f>
        <v>314452.83</v>
      </c>
    </row>
    <row r="51" spans="1:6" x14ac:dyDescent="0.25">
      <c r="A51" s="9" t="s">
        <v>7</v>
      </c>
      <c r="B51" s="36"/>
      <c r="C51" s="36"/>
      <c r="D51" s="36"/>
      <c r="E51" s="7"/>
      <c r="F51" s="7"/>
    </row>
    <row r="52" spans="1:6" ht="30" x14ac:dyDescent="0.25">
      <c r="A52" s="9" t="s">
        <v>5</v>
      </c>
      <c r="B52" s="37" t="s">
        <v>28</v>
      </c>
      <c r="C52" s="37"/>
      <c r="D52" s="37"/>
      <c r="E52" s="7">
        <v>0</v>
      </c>
      <c r="F52" s="7">
        <v>0</v>
      </c>
    </row>
    <row r="53" spans="1:6" ht="155.25" customHeight="1" x14ac:dyDescent="0.25">
      <c r="A53" s="30" t="s">
        <v>51</v>
      </c>
      <c r="B53" s="37" t="s">
        <v>49</v>
      </c>
      <c r="C53" s="37"/>
      <c r="D53" s="37"/>
      <c r="E53" s="7">
        <v>0</v>
      </c>
      <c r="F53" s="7">
        <v>315452.83</v>
      </c>
    </row>
    <row r="54" spans="1:6" ht="60" x14ac:dyDescent="0.25">
      <c r="A54" s="9" t="s">
        <v>26</v>
      </c>
      <c r="B54" s="37" t="s">
        <v>29</v>
      </c>
      <c r="C54" s="37"/>
      <c r="D54" s="37"/>
      <c r="E54" s="7">
        <v>0</v>
      </c>
      <c r="F54" s="7">
        <v>-1000</v>
      </c>
    </row>
    <row r="55" spans="1:6" x14ac:dyDescent="0.25">
      <c r="A55" s="5"/>
      <c r="B55" s="5"/>
      <c r="C55" s="5"/>
      <c r="D55" s="5"/>
      <c r="E55" s="5"/>
      <c r="F55" s="5"/>
    </row>
    <row r="56" spans="1:6" x14ac:dyDescent="0.25">
      <c r="A56" s="5" t="s">
        <v>47</v>
      </c>
      <c r="B56" s="5"/>
      <c r="C56" s="5"/>
      <c r="D56" s="5" t="s">
        <v>12</v>
      </c>
      <c r="E56" s="5"/>
      <c r="F56" s="5"/>
    </row>
    <row r="57" spans="1:6" x14ac:dyDescent="0.25">
      <c r="A57" s="5"/>
      <c r="B57" s="5"/>
      <c r="C57" s="5"/>
      <c r="D57" s="5"/>
      <c r="E57" s="5"/>
      <c r="F57" s="5"/>
    </row>
    <row r="58" spans="1:6" x14ac:dyDescent="0.25">
      <c r="A58" s="5" t="s">
        <v>46</v>
      </c>
      <c r="B58" s="28"/>
      <c r="C58" s="5"/>
      <c r="D58" s="5" t="s">
        <v>13</v>
      </c>
      <c r="E58" s="5"/>
      <c r="F58" s="5"/>
    </row>
    <row r="59" spans="1:6" x14ac:dyDescent="0.25">
      <c r="A59" s="5"/>
      <c r="B59" s="5"/>
      <c r="C59" s="5"/>
      <c r="D59" s="5"/>
      <c r="E59" s="5"/>
      <c r="F59" s="5"/>
    </row>
    <row r="60" spans="1:6" x14ac:dyDescent="0.25">
      <c r="A60" s="5"/>
      <c r="B60" s="5"/>
      <c r="C60" s="5"/>
      <c r="D60" s="5"/>
      <c r="E60" s="5"/>
      <c r="F60" s="5"/>
    </row>
    <row r="61" spans="1:6" x14ac:dyDescent="0.25">
      <c r="A61" s="5"/>
      <c r="B61" s="5"/>
      <c r="C61" s="5"/>
      <c r="D61" s="5"/>
      <c r="E61" s="5"/>
      <c r="F61" s="5"/>
    </row>
    <row r="62" spans="1:6" x14ac:dyDescent="0.25">
      <c r="A62" s="5"/>
      <c r="B62" s="5"/>
      <c r="C62" s="5"/>
      <c r="D62" s="5"/>
      <c r="E62" s="5"/>
      <c r="F62" s="5"/>
    </row>
    <row r="63" spans="1:6" x14ac:dyDescent="0.25">
      <c r="A63" s="5"/>
      <c r="B63" s="5"/>
      <c r="C63" s="5"/>
      <c r="D63" s="5"/>
      <c r="E63" s="5"/>
      <c r="F63" s="5"/>
    </row>
    <row r="64" spans="1:6" x14ac:dyDescent="0.25">
      <c r="A64" s="5"/>
      <c r="B64" s="5"/>
      <c r="C64" s="5"/>
      <c r="D64" s="5"/>
      <c r="E64" s="5"/>
      <c r="F64" s="5"/>
    </row>
    <row r="65" spans="1:6" x14ac:dyDescent="0.25">
      <c r="A65" s="5"/>
      <c r="B65" s="5"/>
      <c r="C65" s="5"/>
      <c r="D65" s="5"/>
      <c r="E65" s="5"/>
      <c r="F65" s="5"/>
    </row>
    <row r="66" spans="1:6" x14ac:dyDescent="0.25">
      <c r="A66" s="5"/>
      <c r="B66" s="5"/>
      <c r="C66" s="5"/>
      <c r="D66" s="5"/>
      <c r="E66" s="5"/>
      <c r="F66" s="5"/>
    </row>
    <row r="67" spans="1:6" x14ac:dyDescent="0.25">
      <c r="A67" s="5"/>
      <c r="B67" s="5"/>
      <c r="C67" s="5"/>
      <c r="D67" s="5"/>
      <c r="E67" s="5"/>
      <c r="F67" s="5"/>
    </row>
    <row r="68" spans="1:6" x14ac:dyDescent="0.25">
      <c r="A68" s="5"/>
      <c r="B68" s="5"/>
      <c r="C68" s="5"/>
      <c r="D68" s="5"/>
      <c r="E68" s="5"/>
      <c r="F68" s="5"/>
    </row>
    <row r="69" spans="1:6" x14ac:dyDescent="0.25">
      <c r="A69" s="5"/>
      <c r="B69" s="5"/>
      <c r="C69" s="5"/>
      <c r="D69" s="5"/>
      <c r="E69" s="5"/>
      <c r="F69" s="5"/>
    </row>
    <row r="70" spans="1:6" x14ac:dyDescent="0.25">
      <c r="A70" s="5"/>
      <c r="B70" s="5"/>
      <c r="C70" s="5"/>
      <c r="D70" s="5"/>
      <c r="E70" s="5"/>
      <c r="F70" s="5"/>
    </row>
    <row r="71" spans="1:6" x14ac:dyDescent="0.25">
      <c r="A71" s="5"/>
      <c r="B71" s="5"/>
      <c r="C71" s="5"/>
      <c r="D71" s="5"/>
      <c r="E71" s="5"/>
      <c r="F71" s="5"/>
    </row>
    <row r="72" spans="1:6" x14ac:dyDescent="0.25">
      <c r="A72" s="5"/>
      <c r="B72" s="5"/>
      <c r="C72" s="5"/>
      <c r="D72" s="5"/>
      <c r="E72" s="5"/>
      <c r="F72" s="5"/>
    </row>
    <row r="73" spans="1:6" x14ac:dyDescent="0.25">
      <c r="A73" s="5"/>
      <c r="B73" s="5"/>
      <c r="C73" s="5"/>
      <c r="D73" s="5"/>
      <c r="E73" s="5"/>
      <c r="F73" s="5"/>
    </row>
    <row r="74" spans="1:6" x14ac:dyDescent="0.25">
      <c r="A74" s="5"/>
      <c r="B74" s="5"/>
      <c r="C74" s="5"/>
      <c r="D74" s="5"/>
      <c r="E74" s="5"/>
      <c r="F74" s="5"/>
    </row>
    <row r="75" spans="1:6" x14ac:dyDescent="0.25">
      <c r="A75" s="5"/>
      <c r="B75" s="5"/>
      <c r="C75" s="5"/>
      <c r="D75" s="5"/>
      <c r="E75" s="5"/>
      <c r="F75" s="5"/>
    </row>
    <row r="76" spans="1:6" x14ac:dyDescent="0.25">
      <c r="A76" s="5"/>
      <c r="B76" s="5"/>
      <c r="C76" s="5"/>
      <c r="D76" s="5"/>
      <c r="E76" s="5"/>
      <c r="F76" s="5"/>
    </row>
  </sheetData>
  <mergeCells count="39">
    <mergeCell ref="B45:D45"/>
    <mergeCell ref="B46:D46"/>
    <mergeCell ref="E44:F44"/>
    <mergeCell ref="E45:F45"/>
    <mergeCell ref="E46:F46"/>
    <mergeCell ref="B44:D44"/>
    <mergeCell ref="B17:D17"/>
    <mergeCell ref="B19:D19"/>
    <mergeCell ref="B20:D20"/>
    <mergeCell ref="B18:D18"/>
    <mergeCell ref="A43:F43"/>
    <mergeCell ref="B21:D21"/>
    <mergeCell ref="B22:D22"/>
    <mergeCell ref="B28:D28"/>
    <mergeCell ref="B24:D24"/>
    <mergeCell ref="B23:D23"/>
    <mergeCell ref="A26:F26"/>
    <mergeCell ref="B27:D27"/>
    <mergeCell ref="B12:D12"/>
    <mergeCell ref="B13:D13"/>
    <mergeCell ref="A14:F14"/>
    <mergeCell ref="B15:D15"/>
    <mergeCell ref="B16:D16"/>
    <mergeCell ref="B51:D51"/>
    <mergeCell ref="B52:D52"/>
    <mergeCell ref="B53:D53"/>
    <mergeCell ref="B54:D54"/>
    <mergeCell ref="B1:F1"/>
    <mergeCell ref="B11:D11"/>
    <mergeCell ref="B48:D48"/>
    <mergeCell ref="B49:D49"/>
    <mergeCell ref="B50:D50"/>
    <mergeCell ref="A3:F3"/>
    <mergeCell ref="A2:F2"/>
    <mergeCell ref="B6:D6"/>
    <mergeCell ref="B7:D7"/>
    <mergeCell ref="B8:D8"/>
    <mergeCell ref="B9:D9"/>
    <mergeCell ref="B10:D10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workbookViewId="0">
      <selection activeCell="H12" sqref="H12"/>
    </sheetView>
  </sheetViews>
  <sheetFormatPr defaultRowHeight="15" x14ac:dyDescent="0.25"/>
  <cols>
    <col min="1" max="1" width="35.28515625" customWidth="1"/>
    <col min="2" max="2" width="16.7109375" customWidth="1"/>
    <col min="3" max="3" width="4.5703125" customWidth="1"/>
    <col min="4" max="4" width="4.85546875" customWidth="1"/>
    <col min="5" max="5" width="13.85546875" customWidth="1"/>
    <col min="6" max="6" width="13.140625" customWidth="1"/>
    <col min="7" max="7" width="9.140625" customWidth="1"/>
  </cols>
  <sheetData>
    <row r="1" spans="1:6" ht="50.25" customHeight="1" x14ac:dyDescent="0.25">
      <c r="B1" s="38" t="s">
        <v>52</v>
      </c>
      <c r="C1" s="38"/>
      <c r="D1" s="38"/>
      <c r="E1" s="38"/>
      <c r="F1" s="38"/>
    </row>
    <row r="2" spans="1:6" ht="42.75" customHeight="1" x14ac:dyDescent="0.3">
      <c r="A2" s="45" t="s">
        <v>0</v>
      </c>
      <c r="B2" s="45"/>
      <c r="C2" s="45"/>
      <c r="D2" s="45"/>
      <c r="E2" s="45"/>
      <c r="F2" s="45"/>
    </row>
    <row r="3" spans="1:6" ht="35.25" customHeight="1" x14ac:dyDescent="0.3">
      <c r="A3" s="44" t="s">
        <v>44</v>
      </c>
      <c r="B3" s="44"/>
      <c r="C3" s="44"/>
      <c r="D3" s="44"/>
      <c r="E3" s="44"/>
      <c r="F3" s="44"/>
    </row>
    <row r="5" spans="1:6" ht="15.75" x14ac:dyDescent="0.25">
      <c r="A5" s="17" t="s">
        <v>1</v>
      </c>
    </row>
    <row r="6" spans="1:6" ht="30.75" customHeight="1" x14ac:dyDescent="0.25">
      <c r="A6" s="12" t="s">
        <v>14</v>
      </c>
      <c r="B6" s="42" t="s">
        <v>2</v>
      </c>
      <c r="C6" s="42"/>
      <c r="D6" s="42"/>
      <c r="E6" s="33" t="s">
        <v>3</v>
      </c>
      <c r="F6" s="12" t="s">
        <v>4</v>
      </c>
    </row>
    <row r="7" spans="1:6" x14ac:dyDescent="0.25">
      <c r="A7" s="34">
        <v>1</v>
      </c>
      <c r="B7" s="43">
        <v>2</v>
      </c>
      <c r="C7" s="43"/>
      <c r="D7" s="43"/>
      <c r="E7" s="34">
        <v>3</v>
      </c>
      <c r="F7" s="34">
        <v>4</v>
      </c>
    </row>
    <row r="8" spans="1:6" ht="29.25" customHeight="1" x14ac:dyDescent="0.25">
      <c r="A8" s="8" t="s">
        <v>16</v>
      </c>
      <c r="B8" s="36"/>
      <c r="C8" s="36"/>
      <c r="D8" s="36"/>
      <c r="E8" s="7"/>
      <c r="F8" s="7"/>
    </row>
    <row r="9" spans="1:6" x14ac:dyDescent="0.25">
      <c r="A9" s="9" t="s">
        <v>7</v>
      </c>
      <c r="B9" s="36"/>
      <c r="C9" s="36"/>
      <c r="D9" s="36"/>
      <c r="E9" s="7"/>
      <c r="F9" s="7"/>
    </row>
    <row r="10" spans="1:6" ht="28.5" customHeight="1" x14ac:dyDescent="0.25">
      <c r="A10" s="9" t="s">
        <v>5</v>
      </c>
      <c r="B10" s="37" t="s">
        <v>28</v>
      </c>
      <c r="C10" s="37"/>
      <c r="D10" s="37"/>
      <c r="E10" s="7">
        <v>0</v>
      </c>
      <c r="F10" s="7">
        <v>0</v>
      </c>
    </row>
    <row r="11" spans="1:6" ht="20.25" hidden="1" customHeight="1" x14ac:dyDescent="0.25">
      <c r="A11" s="9"/>
      <c r="B11" s="39"/>
      <c r="C11" s="40"/>
      <c r="D11" s="41"/>
      <c r="E11" s="7">
        <v>0</v>
      </c>
      <c r="F11" s="7">
        <v>0</v>
      </c>
    </row>
    <row r="12" spans="1:6" ht="61.5" customHeight="1" x14ac:dyDescent="0.25">
      <c r="A12" s="9" t="s">
        <v>26</v>
      </c>
      <c r="B12" s="37" t="s">
        <v>29</v>
      </c>
      <c r="C12" s="37"/>
      <c r="D12" s="37"/>
      <c r="E12" s="7">
        <v>0</v>
      </c>
      <c r="F12" s="7">
        <v>0</v>
      </c>
    </row>
    <row r="13" spans="1:6" x14ac:dyDescent="0.25">
      <c r="A13" s="5"/>
      <c r="B13" s="46"/>
      <c r="C13" s="46"/>
      <c r="D13" s="46"/>
      <c r="E13" s="5"/>
      <c r="F13" s="5"/>
    </row>
    <row r="14" spans="1:6" ht="15.75" x14ac:dyDescent="0.25">
      <c r="A14" s="47" t="s">
        <v>15</v>
      </c>
      <c r="B14" s="47"/>
      <c r="C14" s="47"/>
      <c r="D14" s="47"/>
      <c r="E14" s="47"/>
      <c r="F14" s="47"/>
    </row>
    <row r="15" spans="1:6" ht="29.25" x14ac:dyDescent="0.25">
      <c r="A15" s="12" t="s">
        <v>14</v>
      </c>
      <c r="B15" s="42" t="s">
        <v>2</v>
      </c>
      <c r="C15" s="42"/>
      <c r="D15" s="42"/>
      <c r="E15" s="33" t="s">
        <v>3</v>
      </c>
      <c r="F15" s="12" t="s">
        <v>4</v>
      </c>
    </row>
    <row r="16" spans="1:6" x14ac:dyDescent="0.25">
      <c r="A16" s="34">
        <v>1</v>
      </c>
      <c r="B16" s="43">
        <v>2</v>
      </c>
      <c r="C16" s="43"/>
      <c r="D16" s="43"/>
      <c r="E16" s="34">
        <v>3</v>
      </c>
      <c r="F16" s="34">
        <v>4</v>
      </c>
    </row>
    <row r="17" spans="1:6" ht="29.25" x14ac:dyDescent="0.25">
      <c r="A17" s="10" t="s">
        <v>17</v>
      </c>
      <c r="B17" s="36"/>
      <c r="C17" s="36"/>
      <c r="D17" s="36"/>
      <c r="E17" s="11">
        <f>SUM(E19:E24)</f>
        <v>3129000</v>
      </c>
      <c r="F17" s="11">
        <f>SUM(F19:F24)</f>
        <v>3486845.58</v>
      </c>
    </row>
    <row r="18" spans="1:6" x14ac:dyDescent="0.25">
      <c r="A18" s="6" t="s">
        <v>7</v>
      </c>
      <c r="B18" s="48"/>
      <c r="C18" s="49"/>
      <c r="D18" s="50"/>
      <c r="E18" s="11"/>
      <c r="F18" s="11"/>
    </row>
    <row r="19" spans="1:6" ht="75.75" customHeight="1" x14ac:dyDescent="0.25">
      <c r="A19" s="16" t="s">
        <v>53</v>
      </c>
      <c r="B19" s="37" t="s">
        <v>21</v>
      </c>
      <c r="C19" s="37"/>
      <c r="D19" s="37"/>
      <c r="E19" s="7">
        <v>482400</v>
      </c>
      <c r="F19" s="7">
        <v>580893.85</v>
      </c>
    </row>
    <row r="20" spans="1:6" ht="105" hidden="1" customHeight="1" x14ac:dyDescent="0.25">
      <c r="A20" s="16" t="s">
        <v>30</v>
      </c>
      <c r="B20" s="37" t="s">
        <v>22</v>
      </c>
      <c r="C20" s="37"/>
      <c r="D20" s="37"/>
      <c r="E20" s="7">
        <v>6700</v>
      </c>
      <c r="F20" s="7">
        <v>8867.1</v>
      </c>
    </row>
    <row r="21" spans="1:6" ht="74.25" hidden="1" customHeight="1" x14ac:dyDescent="0.25">
      <c r="A21" s="16" t="s">
        <v>18</v>
      </c>
      <c r="B21" s="37" t="s">
        <v>23</v>
      </c>
      <c r="C21" s="37"/>
      <c r="D21" s="37"/>
      <c r="E21" s="7">
        <v>844200</v>
      </c>
      <c r="F21" s="7">
        <v>1195497.26</v>
      </c>
    </row>
    <row r="22" spans="1:6" ht="74.25" hidden="1" customHeight="1" x14ac:dyDescent="0.25">
      <c r="A22" s="16" t="s">
        <v>19</v>
      </c>
      <c r="B22" s="37" t="s">
        <v>24</v>
      </c>
      <c r="C22" s="37"/>
      <c r="D22" s="37"/>
      <c r="E22" s="7">
        <v>6700</v>
      </c>
      <c r="F22" s="7">
        <v>-86038.17</v>
      </c>
    </row>
    <row r="23" spans="1:6" ht="59.25" customHeight="1" x14ac:dyDescent="0.25">
      <c r="A23" s="16" t="s">
        <v>31</v>
      </c>
      <c r="B23" s="39" t="s">
        <v>27</v>
      </c>
      <c r="C23" s="40"/>
      <c r="D23" s="41"/>
      <c r="E23" s="7">
        <v>0</v>
      </c>
      <c r="F23" s="7">
        <v>-1000</v>
      </c>
    </row>
    <row r="24" spans="1:6" ht="45" x14ac:dyDescent="0.25">
      <c r="A24" s="29" t="s">
        <v>20</v>
      </c>
      <c r="B24" s="37" t="s">
        <v>25</v>
      </c>
      <c r="C24" s="37"/>
      <c r="D24" s="37"/>
      <c r="E24" s="7">
        <v>1789000</v>
      </c>
      <c r="F24" s="7">
        <v>1788625.54</v>
      </c>
    </row>
    <row r="25" spans="1:6" x14ac:dyDescent="0.25">
      <c r="A25" s="5"/>
      <c r="B25" s="5"/>
      <c r="C25" s="5"/>
      <c r="D25" s="5"/>
      <c r="E25" s="5"/>
      <c r="F25" s="5"/>
    </row>
    <row r="26" spans="1:6" ht="15.75" x14ac:dyDescent="0.25">
      <c r="A26" s="47" t="s">
        <v>32</v>
      </c>
      <c r="B26" s="47"/>
      <c r="C26" s="47"/>
      <c r="D26" s="47"/>
      <c r="E26" s="47"/>
      <c r="F26" s="47"/>
    </row>
    <row r="27" spans="1:6" ht="29.25" customHeight="1" x14ac:dyDescent="0.25">
      <c r="A27" s="7" t="s">
        <v>14</v>
      </c>
      <c r="B27" s="52" t="s">
        <v>33</v>
      </c>
      <c r="C27" s="52"/>
      <c r="D27" s="52"/>
      <c r="E27" s="6" t="s">
        <v>3</v>
      </c>
      <c r="F27" s="6" t="s">
        <v>4</v>
      </c>
    </row>
    <row r="28" spans="1:6" s="32" customFormat="1" ht="14.25" customHeight="1" x14ac:dyDescent="0.25">
      <c r="A28" s="31">
        <v>1</v>
      </c>
      <c r="B28" s="51">
        <v>2</v>
      </c>
      <c r="C28" s="51"/>
      <c r="D28" s="51"/>
      <c r="E28" s="35">
        <v>3</v>
      </c>
      <c r="F28" s="35">
        <v>4</v>
      </c>
    </row>
    <row r="29" spans="1:6" ht="29.25" x14ac:dyDescent="0.25">
      <c r="A29" s="20" t="s">
        <v>34</v>
      </c>
      <c r="B29" s="24"/>
      <c r="C29" s="25"/>
      <c r="D29" s="26"/>
      <c r="E29" s="21">
        <f>E30</f>
        <v>3173000</v>
      </c>
      <c r="F29" s="11">
        <f>F30</f>
        <v>3172392.75</v>
      </c>
    </row>
    <row r="30" spans="1:6" ht="30" x14ac:dyDescent="0.25">
      <c r="A30" s="6" t="s">
        <v>9</v>
      </c>
      <c r="B30" s="22" t="s">
        <v>38</v>
      </c>
      <c r="C30" s="23" t="s">
        <v>6</v>
      </c>
      <c r="D30" s="23" t="s">
        <v>6</v>
      </c>
      <c r="E30" s="7">
        <f>E31</f>
        <v>3173000</v>
      </c>
      <c r="F30" s="7">
        <f>F31</f>
        <v>3172392.75</v>
      </c>
    </row>
    <row r="31" spans="1:6" ht="63.75" hidden="1" customHeight="1" x14ac:dyDescent="0.25">
      <c r="A31" s="6" t="s">
        <v>35</v>
      </c>
      <c r="B31" s="18" t="s">
        <v>39</v>
      </c>
      <c r="C31" s="19" t="s">
        <v>6</v>
      </c>
      <c r="D31" s="19" t="s">
        <v>6</v>
      </c>
      <c r="E31" s="7">
        <f>E32+E36+E39</f>
        <v>3173000</v>
      </c>
      <c r="F31" s="7">
        <f>F32+F36+F39</f>
        <v>3172392.75</v>
      </c>
    </row>
    <row r="32" spans="1:6" ht="60" x14ac:dyDescent="0.25">
      <c r="A32" s="6" t="s">
        <v>10</v>
      </c>
      <c r="B32" s="18" t="s">
        <v>40</v>
      </c>
      <c r="C32" s="19" t="s">
        <v>6</v>
      </c>
      <c r="D32" s="19" t="s">
        <v>6</v>
      </c>
      <c r="E32" s="7">
        <f>E33</f>
        <v>1289000</v>
      </c>
      <c r="F32" s="7">
        <f>F33</f>
        <v>1288821.47</v>
      </c>
    </row>
    <row r="33" spans="1:6" ht="60" hidden="1" x14ac:dyDescent="0.25">
      <c r="A33" s="6" t="s">
        <v>8</v>
      </c>
      <c r="B33" s="18" t="s">
        <v>40</v>
      </c>
      <c r="C33" s="19">
        <v>244</v>
      </c>
      <c r="D33" s="19" t="s">
        <v>6</v>
      </c>
      <c r="E33" s="7">
        <f>E34+E35</f>
        <v>1289000</v>
      </c>
      <c r="F33" s="7">
        <f>F34+F35</f>
        <v>1288821.47</v>
      </c>
    </row>
    <row r="34" spans="1:6" ht="30" hidden="1" x14ac:dyDescent="0.25">
      <c r="A34" s="6" t="s">
        <v>36</v>
      </c>
      <c r="B34" s="18" t="s">
        <v>40</v>
      </c>
      <c r="C34" s="19">
        <v>244</v>
      </c>
      <c r="D34" s="19">
        <v>225</v>
      </c>
      <c r="E34" s="7">
        <v>1092750</v>
      </c>
      <c r="F34" s="7">
        <v>1092746.47</v>
      </c>
    </row>
    <row r="35" spans="1:6" hidden="1" x14ac:dyDescent="0.25">
      <c r="A35" s="6" t="s">
        <v>37</v>
      </c>
      <c r="B35" s="18" t="s">
        <v>40</v>
      </c>
      <c r="C35" s="19">
        <v>244</v>
      </c>
      <c r="D35" s="19">
        <v>226</v>
      </c>
      <c r="E35" s="7">
        <v>196250</v>
      </c>
      <c r="F35" s="7">
        <v>196075</v>
      </c>
    </row>
    <row r="36" spans="1:6" ht="90" x14ac:dyDescent="0.25">
      <c r="A36" s="6" t="s">
        <v>48</v>
      </c>
      <c r="B36" s="18" t="s">
        <v>42</v>
      </c>
      <c r="C36" s="19" t="s">
        <v>6</v>
      </c>
      <c r="D36" s="19" t="s">
        <v>6</v>
      </c>
      <c r="E36" s="7">
        <f>E37</f>
        <v>1789000</v>
      </c>
      <c r="F36" s="7">
        <f>F37</f>
        <v>1788625.54</v>
      </c>
    </row>
    <row r="37" spans="1:6" ht="60" hidden="1" x14ac:dyDescent="0.25">
      <c r="A37" s="6" t="s">
        <v>8</v>
      </c>
      <c r="B37" s="18" t="s">
        <v>42</v>
      </c>
      <c r="C37" s="19">
        <v>244</v>
      </c>
      <c r="D37" s="19" t="s">
        <v>6</v>
      </c>
      <c r="E37" s="7">
        <f>E38</f>
        <v>1789000</v>
      </c>
      <c r="F37" s="7">
        <f>F38</f>
        <v>1788625.54</v>
      </c>
    </row>
    <row r="38" spans="1:6" ht="30" hidden="1" x14ac:dyDescent="0.25">
      <c r="A38" s="6" t="s">
        <v>36</v>
      </c>
      <c r="B38" s="18" t="s">
        <v>42</v>
      </c>
      <c r="C38" s="19">
        <v>244</v>
      </c>
      <c r="D38" s="19">
        <v>225</v>
      </c>
      <c r="E38" s="7">
        <v>1789000</v>
      </c>
      <c r="F38" s="7">
        <v>1788625.54</v>
      </c>
    </row>
    <row r="39" spans="1:6" ht="62.25" customHeight="1" x14ac:dyDescent="0.25">
      <c r="A39" s="6" t="s">
        <v>11</v>
      </c>
      <c r="B39" s="18" t="s">
        <v>43</v>
      </c>
      <c r="C39" s="19" t="s">
        <v>6</v>
      </c>
      <c r="D39" s="19" t="s">
        <v>6</v>
      </c>
      <c r="E39" s="7">
        <f>E40</f>
        <v>95000</v>
      </c>
      <c r="F39" s="7">
        <f>F40</f>
        <v>94945.74</v>
      </c>
    </row>
    <row r="40" spans="1:6" ht="45" hidden="1" x14ac:dyDescent="0.25">
      <c r="A40" s="6" t="s">
        <v>41</v>
      </c>
      <c r="B40" s="18" t="s">
        <v>43</v>
      </c>
      <c r="C40" s="19">
        <v>244</v>
      </c>
      <c r="D40" s="19" t="s">
        <v>6</v>
      </c>
      <c r="E40" s="7">
        <f>E41</f>
        <v>95000</v>
      </c>
      <c r="F40" s="7">
        <f>F41</f>
        <v>94945.74</v>
      </c>
    </row>
    <row r="41" spans="1:6" ht="30" hidden="1" x14ac:dyDescent="0.25">
      <c r="A41" s="6" t="s">
        <v>36</v>
      </c>
      <c r="B41" s="18" t="s">
        <v>43</v>
      </c>
      <c r="C41" s="19">
        <v>244</v>
      </c>
      <c r="D41" s="19">
        <v>225</v>
      </c>
      <c r="E41" s="7">
        <v>95000</v>
      </c>
      <c r="F41" s="7">
        <v>94945.74</v>
      </c>
    </row>
    <row r="42" spans="1:6" x14ac:dyDescent="0.25">
      <c r="A42" s="5"/>
      <c r="B42" s="14"/>
      <c r="C42" s="15"/>
      <c r="D42" s="15"/>
      <c r="E42" s="5"/>
      <c r="F42" s="5"/>
    </row>
    <row r="43" spans="1:6" hidden="1" x14ac:dyDescent="0.25">
      <c r="A43" s="46" t="s">
        <v>45</v>
      </c>
      <c r="B43" s="46"/>
      <c r="C43" s="46"/>
      <c r="D43" s="46"/>
      <c r="E43" s="46"/>
      <c r="F43" s="46"/>
    </row>
    <row r="44" spans="1:6" ht="30" hidden="1" customHeight="1" x14ac:dyDescent="0.25">
      <c r="A44" s="7" t="s">
        <v>14</v>
      </c>
      <c r="B44" s="52"/>
      <c r="C44" s="52"/>
      <c r="D44" s="52"/>
      <c r="E44" s="53" t="s">
        <v>3</v>
      </c>
      <c r="F44" s="54"/>
    </row>
    <row r="45" spans="1:6" hidden="1" x14ac:dyDescent="0.25">
      <c r="A45" s="27">
        <v>1</v>
      </c>
      <c r="B45" s="51">
        <v>2</v>
      </c>
      <c r="C45" s="51"/>
      <c r="D45" s="51"/>
      <c r="E45" s="55">
        <v>3</v>
      </c>
      <c r="F45" s="56"/>
    </row>
    <row r="46" spans="1:6" ht="150" hidden="1" x14ac:dyDescent="0.25">
      <c r="A46" s="30" t="s">
        <v>51</v>
      </c>
      <c r="B46" s="36"/>
      <c r="C46" s="36"/>
      <c r="D46" s="36"/>
      <c r="E46" s="36">
        <v>44000</v>
      </c>
      <c r="F46" s="36"/>
    </row>
    <row r="47" spans="1:6" ht="29.25" customHeight="1" x14ac:dyDescent="0.25">
      <c r="A47" s="17" t="s">
        <v>50</v>
      </c>
    </row>
    <row r="48" spans="1:6" ht="29.25" x14ac:dyDescent="0.25">
      <c r="A48" s="12" t="s">
        <v>14</v>
      </c>
      <c r="B48" s="42" t="s">
        <v>2</v>
      </c>
      <c r="C48" s="42"/>
      <c r="D48" s="42"/>
      <c r="E48" s="33" t="s">
        <v>3</v>
      </c>
      <c r="F48" s="12" t="s">
        <v>4</v>
      </c>
    </row>
    <row r="49" spans="1:6" x14ac:dyDescent="0.25">
      <c r="A49" s="34">
        <v>1</v>
      </c>
      <c r="B49" s="43">
        <v>2</v>
      </c>
      <c r="C49" s="43"/>
      <c r="D49" s="43"/>
      <c r="E49" s="34">
        <v>3</v>
      </c>
      <c r="F49" s="34">
        <v>4</v>
      </c>
    </row>
    <row r="50" spans="1:6" ht="29.25" x14ac:dyDescent="0.25">
      <c r="A50" s="8" t="s">
        <v>16</v>
      </c>
      <c r="B50" s="36"/>
      <c r="C50" s="36"/>
      <c r="D50" s="36"/>
      <c r="E50" s="7"/>
      <c r="F50" s="11">
        <f>SUM(F52:F54)</f>
        <v>314452.83</v>
      </c>
    </row>
    <row r="51" spans="1:6" x14ac:dyDescent="0.25">
      <c r="A51" s="9" t="s">
        <v>7</v>
      </c>
      <c r="B51" s="36"/>
      <c r="C51" s="36"/>
      <c r="D51" s="36"/>
      <c r="E51" s="7"/>
      <c r="F51" s="7"/>
    </row>
    <row r="52" spans="1:6" ht="30" x14ac:dyDescent="0.25">
      <c r="A52" s="9" t="s">
        <v>5</v>
      </c>
      <c r="B52" s="37" t="s">
        <v>28</v>
      </c>
      <c r="C52" s="37"/>
      <c r="D52" s="37"/>
      <c r="E52" s="7">
        <v>0</v>
      </c>
      <c r="F52" s="7">
        <v>0</v>
      </c>
    </row>
    <row r="53" spans="1:6" ht="155.25" customHeight="1" x14ac:dyDescent="0.25">
      <c r="A53" s="30" t="s">
        <v>51</v>
      </c>
      <c r="B53" s="37" t="s">
        <v>49</v>
      </c>
      <c r="C53" s="37"/>
      <c r="D53" s="37"/>
      <c r="E53" s="7">
        <v>0</v>
      </c>
      <c r="F53" s="7">
        <v>315452.83</v>
      </c>
    </row>
    <row r="54" spans="1:6" ht="60" x14ac:dyDescent="0.25">
      <c r="A54" s="9" t="s">
        <v>26</v>
      </c>
      <c r="B54" s="37" t="s">
        <v>29</v>
      </c>
      <c r="C54" s="37"/>
      <c r="D54" s="37"/>
      <c r="E54" s="7">
        <v>0</v>
      </c>
      <c r="F54" s="7">
        <v>-1000</v>
      </c>
    </row>
    <row r="55" spans="1:6" x14ac:dyDescent="0.25">
      <c r="A55" s="5"/>
      <c r="B55" s="5"/>
      <c r="C55" s="5"/>
      <c r="D55" s="5"/>
      <c r="E55" s="5"/>
      <c r="F55" s="5"/>
    </row>
    <row r="56" spans="1:6" x14ac:dyDescent="0.25">
      <c r="A56" s="5" t="s">
        <v>47</v>
      </c>
      <c r="B56" s="5"/>
      <c r="C56" s="5"/>
      <c r="D56" s="5" t="s">
        <v>12</v>
      </c>
      <c r="E56" s="5"/>
      <c r="F56" s="5"/>
    </row>
    <row r="57" spans="1:6" x14ac:dyDescent="0.25">
      <c r="A57" s="5"/>
      <c r="B57" s="5"/>
      <c r="C57" s="5"/>
      <c r="D57" s="5"/>
      <c r="E57" s="5"/>
      <c r="F57" s="5"/>
    </row>
    <row r="58" spans="1:6" x14ac:dyDescent="0.25">
      <c r="A58" s="5" t="s">
        <v>46</v>
      </c>
      <c r="B58" s="28"/>
      <c r="C58" s="5"/>
      <c r="D58" s="5" t="s">
        <v>13</v>
      </c>
      <c r="E58" s="5"/>
      <c r="F58" s="5"/>
    </row>
    <row r="59" spans="1:6" x14ac:dyDescent="0.25">
      <c r="A59" s="5"/>
      <c r="B59" s="5"/>
      <c r="C59" s="5"/>
      <c r="D59" s="5"/>
      <c r="E59" s="5"/>
      <c r="F59" s="5"/>
    </row>
    <row r="60" spans="1:6" x14ac:dyDescent="0.25">
      <c r="A60" s="5"/>
      <c r="B60" s="5"/>
      <c r="C60" s="5"/>
      <c r="D60" s="5"/>
      <c r="E60" s="5"/>
      <c r="F60" s="5"/>
    </row>
    <row r="61" spans="1:6" x14ac:dyDescent="0.25">
      <c r="A61" s="5"/>
      <c r="B61" s="5"/>
      <c r="C61" s="5"/>
      <c r="D61" s="5"/>
      <c r="E61" s="5"/>
      <c r="F61" s="5"/>
    </row>
    <row r="62" spans="1:6" x14ac:dyDescent="0.25">
      <c r="A62" s="5"/>
      <c r="B62" s="5"/>
      <c r="C62" s="5"/>
      <c r="D62" s="5"/>
      <c r="E62" s="5"/>
      <c r="F62" s="5"/>
    </row>
    <row r="63" spans="1:6" x14ac:dyDescent="0.25">
      <c r="A63" s="5"/>
      <c r="B63" s="5"/>
      <c r="C63" s="5"/>
      <c r="D63" s="5"/>
      <c r="E63" s="5"/>
      <c r="F63" s="5"/>
    </row>
    <row r="64" spans="1:6" x14ac:dyDescent="0.25">
      <c r="A64" s="5"/>
      <c r="B64" s="5"/>
      <c r="C64" s="5"/>
      <c r="D64" s="5"/>
      <c r="E64" s="5"/>
      <c r="F64" s="5"/>
    </row>
    <row r="65" spans="1:6" x14ac:dyDescent="0.25">
      <c r="A65" s="5"/>
      <c r="B65" s="5"/>
      <c r="C65" s="5"/>
      <c r="D65" s="5"/>
      <c r="E65" s="5"/>
      <c r="F65" s="5"/>
    </row>
    <row r="66" spans="1:6" x14ac:dyDescent="0.25">
      <c r="A66" s="5"/>
      <c r="B66" s="5"/>
      <c r="C66" s="5"/>
      <c r="D66" s="5"/>
      <c r="E66" s="5"/>
      <c r="F66" s="5"/>
    </row>
    <row r="67" spans="1:6" x14ac:dyDescent="0.25">
      <c r="A67" s="5"/>
      <c r="B67" s="5"/>
      <c r="C67" s="5"/>
      <c r="D67" s="5"/>
      <c r="E67" s="5"/>
      <c r="F67" s="5"/>
    </row>
    <row r="68" spans="1:6" x14ac:dyDescent="0.25">
      <c r="A68" s="5"/>
      <c r="B68" s="5"/>
      <c r="C68" s="5"/>
      <c r="D68" s="5"/>
      <c r="E68" s="5"/>
      <c r="F68" s="5"/>
    </row>
    <row r="69" spans="1:6" x14ac:dyDescent="0.25">
      <c r="A69" s="5"/>
      <c r="B69" s="5"/>
      <c r="C69" s="5"/>
      <c r="D69" s="5"/>
      <c r="E69" s="5"/>
      <c r="F69" s="5"/>
    </row>
    <row r="70" spans="1:6" x14ac:dyDescent="0.25">
      <c r="A70" s="5"/>
      <c r="B70" s="5"/>
      <c r="C70" s="5"/>
      <c r="D70" s="5"/>
      <c r="E70" s="5"/>
      <c r="F70" s="5"/>
    </row>
    <row r="71" spans="1:6" x14ac:dyDescent="0.25">
      <c r="A71" s="5"/>
      <c r="B71" s="5"/>
      <c r="C71" s="5"/>
      <c r="D71" s="5"/>
      <c r="E71" s="5"/>
      <c r="F71" s="5"/>
    </row>
    <row r="72" spans="1:6" x14ac:dyDescent="0.25">
      <c r="A72" s="5"/>
      <c r="B72" s="5"/>
      <c r="C72" s="5"/>
      <c r="D72" s="5"/>
      <c r="E72" s="5"/>
      <c r="F72" s="5"/>
    </row>
    <row r="73" spans="1:6" x14ac:dyDescent="0.25">
      <c r="A73" s="5"/>
      <c r="B73" s="5"/>
      <c r="C73" s="5"/>
      <c r="D73" s="5"/>
      <c r="E73" s="5"/>
      <c r="F73" s="5"/>
    </row>
    <row r="74" spans="1:6" x14ac:dyDescent="0.25">
      <c r="A74" s="5"/>
      <c r="B74" s="5"/>
      <c r="C74" s="5"/>
      <c r="D74" s="5"/>
      <c r="E74" s="5"/>
      <c r="F74" s="5"/>
    </row>
    <row r="75" spans="1:6" x14ac:dyDescent="0.25">
      <c r="A75" s="5"/>
      <c r="B75" s="5"/>
      <c r="C75" s="5"/>
      <c r="D75" s="5"/>
      <c r="E75" s="5"/>
      <c r="F75" s="5"/>
    </row>
    <row r="76" spans="1:6" x14ac:dyDescent="0.25">
      <c r="A76" s="5"/>
      <c r="B76" s="5"/>
      <c r="C76" s="5"/>
      <c r="D76" s="5"/>
      <c r="E76" s="5"/>
      <c r="F76" s="5"/>
    </row>
  </sheetData>
  <mergeCells count="39">
    <mergeCell ref="A14:F14"/>
    <mergeCell ref="B1:F1"/>
    <mergeCell ref="A2:F2"/>
    <mergeCell ref="A3:F3"/>
    <mergeCell ref="B6:D6"/>
    <mergeCell ref="B7:D7"/>
    <mergeCell ref="B8:D8"/>
    <mergeCell ref="B9:D9"/>
    <mergeCell ref="B10:D10"/>
    <mergeCell ref="B11:D11"/>
    <mergeCell ref="B12:D12"/>
    <mergeCell ref="B13:D13"/>
    <mergeCell ref="B27:D27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A26:F26"/>
    <mergeCell ref="B28:D28"/>
    <mergeCell ref="A43:F43"/>
    <mergeCell ref="B44:D44"/>
    <mergeCell ref="E44:F44"/>
    <mergeCell ref="B45:D45"/>
    <mergeCell ref="E45:F45"/>
    <mergeCell ref="B52:D52"/>
    <mergeCell ref="B53:D53"/>
    <mergeCell ref="B54:D54"/>
    <mergeCell ref="B46:D46"/>
    <mergeCell ref="E46:F46"/>
    <mergeCell ref="B48:D48"/>
    <mergeCell ref="B49:D49"/>
    <mergeCell ref="B50:D50"/>
    <mergeCell ref="B51:D5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2017-05-31T15:51:10Z</dcterms:modified>
</cp:coreProperties>
</file>